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<sst xmlns="http://schemas.openxmlformats.org/spreadsheetml/2006/main" count="12" uniqueCount="11">
  <si>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Total Volume</t>
  </si>
  <si>
    <t>Ketamine 100 mg/ml</t>
  </si>
  <si>
    <t>ML Dose</t>
  </si>
  <si>
    <t>ML Total</t>
  </si>
  <si>
    <r>
      <t xml:space="preserve">Weight </t>
    </r>
    <r>
      <rPr>
        <b/>
        <sz val="11"/>
        <color indexed="10"/>
        <rFont val="Arial"/>
        <family val="2"/>
      </rPr>
      <t>Kg.</t>
    </r>
  </si>
  <si>
    <t xml:space="preserve">        Ketamine/Valium IV Induction Protocol</t>
  </si>
  <si>
    <t>Give to effect</t>
  </si>
  <si>
    <t>Valium 5 mg/ml</t>
  </si>
  <si>
    <t>(5 mg/kg Ketamine + 0.25 mg/kg Diazepam)</t>
  </si>
  <si>
    <t>1:1 volume ratio</t>
  </si>
  <si>
    <t>Weight in Kilograms (1 to 11 kg)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</si>
</sst>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5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8" fillId="2" borderId="1" xfId="0" applyNumberFormat="1" applyFont="1" applyFill="1" applyBorder="1" applyAlignment="1">
      <alignment/>
    </xf>
    <xf numFmtId="165" fontId="8" fillId="2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/>
    </xf>
    <xf numFmtId="165" fontId="8" fillId="0" borderId="1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164" fontId="8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1">
      <selection activeCell="A8" sqref="A8:IV8"/>
    </sheetView>
  </sheetViews>
  <sheetFormatPr defaultColWidth="9.140625" defaultRowHeight="12.75"/>
  <cols>
    <col min="1" max="1" width="19.00390625" style="3" customWidth="1"/>
    <col min="2" max="2" width="26.140625" style="4" customWidth="1"/>
    <col min="3" max="3" width="22.28125" style="4" customWidth="1"/>
    <col min="4" max="4" width="20.7109375" style="4" customWidth="1"/>
    <col min="5" max="16384" width="9.140625" style="6" customWidth="1"/>
  </cols>
  <sheetData>
    <row r="1" spans="1:4" s="5" customFormat="1" ht="20.25">
      <c r="A1" s="20" t="s">
        <v>5</v>
      </c>
      <c r="B1" s="21"/>
      <c r="C1" s="21"/>
      <c r="D1" s="22"/>
    </row>
    <row r="2" spans="1:4" s="13" customFormat="1" ht="18">
      <c r="A2" s="29" t="s">
        <v>9</v>
      </c>
      <c r="B2" s="30"/>
      <c r="C2" s="30"/>
      <c r="D2" s="31"/>
    </row>
    <row r="3" spans="1:4" ht="15">
      <c r="A3" s="17" t="s">
        <v>10</v>
      </c>
      <c r="B3" s="18"/>
      <c r="C3" s="18"/>
      <c r="D3" s="19"/>
    </row>
    <row r="4" spans="1:4" ht="15">
      <c r="A4" s="26"/>
      <c r="B4" s="27"/>
      <c r="C4" s="27"/>
      <c r="D4" s="28"/>
    </row>
    <row r="5" spans="1:4" s="8" customFormat="1" ht="15">
      <c r="A5" s="23" t="s">
        <v>8</v>
      </c>
      <c r="B5" s="24"/>
      <c r="C5" s="24"/>
      <c r="D5" s="25"/>
    </row>
    <row r="6" spans="1:4" s="8" customFormat="1" ht="15">
      <c r="A6" s="23" t="s">
        <v>6</v>
      </c>
      <c r="B6" s="24"/>
      <c r="C6" s="24"/>
      <c r="D6" s="25"/>
    </row>
    <row r="7" spans="1:4" s="8" customFormat="1" ht="15">
      <c r="A7" s="14"/>
      <c r="B7" s="15"/>
      <c r="C7" s="15"/>
      <c r="D7" s="16"/>
    </row>
    <row r="8" spans="1:4" s="34" customFormat="1" ht="15">
      <c r="A8" s="32" t="s">
        <v>4</v>
      </c>
      <c r="B8" s="33" t="s">
        <v>1</v>
      </c>
      <c r="C8" s="33" t="s">
        <v>7</v>
      </c>
      <c r="D8" s="33" t="s">
        <v>0</v>
      </c>
    </row>
    <row r="9" spans="1:4" s="7" customFormat="1" ht="12.75">
      <c r="A9" s="2"/>
      <c r="B9" s="1" t="s">
        <v>2</v>
      </c>
      <c r="C9" s="1" t="s">
        <v>2</v>
      </c>
      <c r="D9" s="1" t="s">
        <v>3</v>
      </c>
    </row>
    <row r="10" spans="1:4" s="8" customFormat="1" ht="15">
      <c r="A10" s="9">
        <v>1</v>
      </c>
      <c r="B10" s="10">
        <f>((A10)*5)/100</f>
        <v>0.05</v>
      </c>
      <c r="C10" s="10">
        <f>(A10*0.25)/5</f>
        <v>0.05</v>
      </c>
      <c r="D10" s="10">
        <f>SUM(B10:C10)</f>
        <v>0.1</v>
      </c>
    </row>
    <row r="11" spans="1:4" s="8" customFormat="1" ht="15">
      <c r="A11" s="11">
        <v>1.25</v>
      </c>
      <c r="B11" s="12">
        <f aca="true" t="shared" si="0" ref="B11:B49">((A11)*5)/100</f>
        <v>0.0625</v>
      </c>
      <c r="C11" s="12">
        <f aca="true" t="shared" si="1" ref="C11:C49">(A11*0.25)/5</f>
        <v>0.0625</v>
      </c>
      <c r="D11" s="12">
        <f aca="true" t="shared" si="2" ref="D11:D49">SUM(B11:C11)</f>
        <v>0.125</v>
      </c>
    </row>
    <row r="12" spans="1:4" s="8" customFormat="1" ht="15">
      <c r="A12" s="9">
        <v>1.5</v>
      </c>
      <c r="B12" s="10">
        <f t="shared" si="0"/>
        <v>0.075</v>
      </c>
      <c r="C12" s="10">
        <f t="shared" si="1"/>
        <v>0.075</v>
      </c>
      <c r="D12" s="10">
        <f t="shared" si="2"/>
        <v>0.15</v>
      </c>
    </row>
    <row r="13" spans="1:4" s="8" customFormat="1" ht="15">
      <c r="A13" s="11">
        <v>1.75</v>
      </c>
      <c r="B13" s="12">
        <f t="shared" si="0"/>
        <v>0.0875</v>
      </c>
      <c r="C13" s="12">
        <f t="shared" si="1"/>
        <v>0.0875</v>
      </c>
      <c r="D13" s="12">
        <f t="shared" si="2"/>
        <v>0.175</v>
      </c>
    </row>
    <row r="14" spans="1:4" s="8" customFormat="1" ht="15">
      <c r="A14" s="9">
        <v>2</v>
      </c>
      <c r="B14" s="10">
        <f t="shared" si="0"/>
        <v>0.1</v>
      </c>
      <c r="C14" s="10">
        <f t="shared" si="1"/>
        <v>0.1</v>
      </c>
      <c r="D14" s="10">
        <f t="shared" si="2"/>
        <v>0.2</v>
      </c>
    </row>
    <row r="15" spans="1:4" s="8" customFormat="1" ht="15">
      <c r="A15" s="11">
        <v>2.25</v>
      </c>
      <c r="B15" s="12">
        <f t="shared" si="0"/>
        <v>0.1125</v>
      </c>
      <c r="C15" s="12">
        <f t="shared" si="1"/>
        <v>0.1125</v>
      </c>
      <c r="D15" s="12">
        <f t="shared" si="2"/>
        <v>0.225</v>
      </c>
    </row>
    <row r="16" spans="1:4" s="8" customFormat="1" ht="15">
      <c r="A16" s="9">
        <v>2.5</v>
      </c>
      <c r="B16" s="10">
        <f t="shared" si="0"/>
        <v>0.125</v>
      </c>
      <c r="C16" s="10">
        <f t="shared" si="1"/>
        <v>0.125</v>
      </c>
      <c r="D16" s="10">
        <f t="shared" si="2"/>
        <v>0.25</v>
      </c>
    </row>
    <row r="17" spans="1:4" s="8" customFormat="1" ht="15">
      <c r="A17" s="11">
        <v>2.75</v>
      </c>
      <c r="B17" s="12">
        <f t="shared" si="0"/>
        <v>0.1375</v>
      </c>
      <c r="C17" s="12">
        <f t="shared" si="1"/>
        <v>0.1375</v>
      </c>
      <c r="D17" s="12">
        <f t="shared" si="2"/>
        <v>0.275</v>
      </c>
    </row>
    <row r="18" spans="1:4" s="8" customFormat="1" ht="15">
      <c r="A18" s="9">
        <v>3</v>
      </c>
      <c r="B18" s="10">
        <f t="shared" si="0"/>
        <v>0.15</v>
      </c>
      <c r="C18" s="10">
        <f t="shared" si="1"/>
        <v>0.15</v>
      </c>
      <c r="D18" s="10">
        <f t="shared" si="2"/>
        <v>0.3</v>
      </c>
    </row>
    <row r="19" spans="1:4" s="8" customFormat="1" ht="15">
      <c r="A19" s="11">
        <v>3.25</v>
      </c>
      <c r="B19" s="12">
        <f t="shared" si="0"/>
        <v>0.1625</v>
      </c>
      <c r="C19" s="12">
        <f t="shared" si="1"/>
        <v>0.1625</v>
      </c>
      <c r="D19" s="12">
        <f t="shared" si="2"/>
        <v>0.325</v>
      </c>
    </row>
    <row r="20" spans="1:4" s="8" customFormat="1" ht="15">
      <c r="A20" s="9">
        <v>3.5</v>
      </c>
      <c r="B20" s="10">
        <f t="shared" si="0"/>
        <v>0.175</v>
      </c>
      <c r="C20" s="10">
        <f t="shared" si="1"/>
        <v>0.175</v>
      </c>
      <c r="D20" s="10">
        <f t="shared" si="2"/>
        <v>0.35</v>
      </c>
    </row>
    <row r="21" spans="1:4" s="8" customFormat="1" ht="15">
      <c r="A21" s="11">
        <v>3.75</v>
      </c>
      <c r="B21" s="12">
        <f t="shared" si="0"/>
        <v>0.1875</v>
      </c>
      <c r="C21" s="12">
        <f t="shared" si="1"/>
        <v>0.1875</v>
      </c>
      <c r="D21" s="12">
        <f t="shared" si="2"/>
        <v>0.375</v>
      </c>
    </row>
    <row r="22" spans="1:4" s="8" customFormat="1" ht="15">
      <c r="A22" s="9">
        <v>4</v>
      </c>
      <c r="B22" s="10">
        <f t="shared" si="0"/>
        <v>0.2</v>
      </c>
      <c r="C22" s="10">
        <f t="shared" si="1"/>
        <v>0.2</v>
      </c>
      <c r="D22" s="10">
        <f t="shared" si="2"/>
        <v>0.4</v>
      </c>
    </row>
    <row r="23" spans="1:4" s="8" customFormat="1" ht="15">
      <c r="A23" s="11">
        <v>4.25</v>
      </c>
      <c r="B23" s="12">
        <f t="shared" si="0"/>
        <v>0.2125</v>
      </c>
      <c r="C23" s="12">
        <f t="shared" si="1"/>
        <v>0.2125</v>
      </c>
      <c r="D23" s="12">
        <f t="shared" si="2"/>
        <v>0.425</v>
      </c>
    </row>
    <row r="24" spans="1:4" s="8" customFormat="1" ht="15">
      <c r="A24" s="9">
        <v>4.5</v>
      </c>
      <c r="B24" s="10">
        <f t="shared" si="0"/>
        <v>0.225</v>
      </c>
      <c r="C24" s="10">
        <f t="shared" si="1"/>
        <v>0.225</v>
      </c>
      <c r="D24" s="10">
        <f t="shared" si="2"/>
        <v>0.45</v>
      </c>
    </row>
    <row r="25" spans="1:4" s="8" customFormat="1" ht="15">
      <c r="A25" s="11">
        <v>4.75</v>
      </c>
      <c r="B25" s="12">
        <f t="shared" si="0"/>
        <v>0.2375</v>
      </c>
      <c r="C25" s="12">
        <f t="shared" si="1"/>
        <v>0.2375</v>
      </c>
      <c r="D25" s="12">
        <f t="shared" si="2"/>
        <v>0.475</v>
      </c>
    </row>
    <row r="26" spans="1:4" s="8" customFormat="1" ht="15">
      <c r="A26" s="9">
        <v>5</v>
      </c>
      <c r="B26" s="10">
        <f t="shared" si="0"/>
        <v>0.25</v>
      </c>
      <c r="C26" s="10">
        <f t="shared" si="1"/>
        <v>0.25</v>
      </c>
      <c r="D26" s="10">
        <f t="shared" si="2"/>
        <v>0.5</v>
      </c>
    </row>
    <row r="27" spans="1:4" s="8" customFormat="1" ht="15">
      <c r="A27" s="11">
        <v>5.25</v>
      </c>
      <c r="B27" s="12">
        <f t="shared" si="0"/>
        <v>0.2625</v>
      </c>
      <c r="C27" s="12">
        <f t="shared" si="1"/>
        <v>0.2625</v>
      </c>
      <c r="D27" s="12">
        <f t="shared" si="2"/>
        <v>0.525</v>
      </c>
    </row>
    <row r="28" spans="1:4" s="8" customFormat="1" ht="15">
      <c r="A28" s="9">
        <v>5.5</v>
      </c>
      <c r="B28" s="10">
        <f t="shared" si="0"/>
        <v>0.275</v>
      </c>
      <c r="C28" s="10">
        <f t="shared" si="1"/>
        <v>0.275</v>
      </c>
      <c r="D28" s="10">
        <f t="shared" si="2"/>
        <v>0.55</v>
      </c>
    </row>
    <row r="29" spans="1:4" s="8" customFormat="1" ht="15">
      <c r="A29" s="11">
        <v>5.75</v>
      </c>
      <c r="B29" s="12">
        <f t="shared" si="0"/>
        <v>0.2875</v>
      </c>
      <c r="C29" s="12">
        <f t="shared" si="1"/>
        <v>0.2875</v>
      </c>
      <c r="D29" s="12">
        <f t="shared" si="2"/>
        <v>0.575</v>
      </c>
    </row>
    <row r="30" spans="1:4" s="8" customFormat="1" ht="15">
      <c r="A30" s="9">
        <v>6</v>
      </c>
      <c r="B30" s="10">
        <f t="shared" si="0"/>
        <v>0.3</v>
      </c>
      <c r="C30" s="10">
        <f t="shared" si="1"/>
        <v>0.3</v>
      </c>
      <c r="D30" s="10">
        <f t="shared" si="2"/>
        <v>0.6</v>
      </c>
    </row>
    <row r="31" spans="1:4" s="8" customFormat="1" ht="15">
      <c r="A31" s="11">
        <v>6.25</v>
      </c>
      <c r="B31" s="12">
        <f t="shared" si="0"/>
        <v>0.3125</v>
      </c>
      <c r="C31" s="12">
        <f t="shared" si="1"/>
        <v>0.3125</v>
      </c>
      <c r="D31" s="12">
        <f t="shared" si="2"/>
        <v>0.625</v>
      </c>
    </row>
    <row r="32" spans="1:4" s="8" customFormat="1" ht="15">
      <c r="A32" s="9">
        <v>6.5</v>
      </c>
      <c r="B32" s="10">
        <f t="shared" si="0"/>
        <v>0.325</v>
      </c>
      <c r="C32" s="10">
        <f t="shared" si="1"/>
        <v>0.325</v>
      </c>
      <c r="D32" s="10">
        <f t="shared" si="2"/>
        <v>0.65</v>
      </c>
    </row>
    <row r="33" spans="1:4" s="8" customFormat="1" ht="15">
      <c r="A33" s="11">
        <v>6.75</v>
      </c>
      <c r="B33" s="12">
        <f t="shared" si="0"/>
        <v>0.3375</v>
      </c>
      <c r="C33" s="12">
        <f t="shared" si="1"/>
        <v>0.3375</v>
      </c>
      <c r="D33" s="12">
        <f t="shared" si="2"/>
        <v>0.675</v>
      </c>
    </row>
    <row r="34" spans="1:4" s="8" customFormat="1" ht="15">
      <c r="A34" s="9">
        <v>7</v>
      </c>
      <c r="B34" s="10">
        <f t="shared" si="0"/>
        <v>0.35</v>
      </c>
      <c r="C34" s="10">
        <f t="shared" si="1"/>
        <v>0.35</v>
      </c>
      <c r="D34" s="10">
        <f t="shared" si="2"/>
        <v>0.7</v>
      </c>
    </row>
    <row r="35" spans="1:4" s="8" customFormat="1" ht="15">
      <c r="A35" s="11">
        <v>7.25</v>
      </c>
      <c r="B35" s="12">
        <f t="shared" si="0"/>
        <v>0.3625</v>
      </c>
      <c r="C35" s="12">
        <f t="shared" si="1"/>
        <v>0.3625</v>
      </c>
      <c r="D35" s="12">
        <f t="shared" si="2"/>
        <v>0.725</v>
      </c>
    </row>
    <row r="36" spans="1:4" s="8" customFormat="1" ht="15">
      <c r="A36" s="9">
        <v>7.5</v>
      </c>
      <c r="B36" s="10">
        <f t="shared" si="0"/>
        <v>0.375</v>
      </c>
      <c r="C36" s="10">
        <f t="shared" si="1"/>
        <v>0.375</v>
      </c>
      <c r="D36" s="10">
        <f t="shared" si="2"/>
        <v>0.75</v>
      </c>
    </row>
    <row r="37" spans="1:4" s="8" customFormat="1" ht="15">
      <c r="A37" s="11">
        <v>8</v>
      </c>
      <c r="B37" s="12">
        <f t="shared" si="0"/>
        <v>0.4</v>
      </c>
      <c r="C37" s="12">
        <f t="shared" si="1"/>
        <v>0.4</v>
      </c>
      <c r="D37" s="12">
        <f t="shared" si="2"/>
        <v>0.8</v>
      </c>
    </row>
    <row r="38" spans="1:4" s="8" customFormat="1" ht="15">
      <c r="A38" s="9">
        <v>8.25</v>
      </c>
      <c r="B38" s="10">
        <f t="shared" si="0"/>
        <v>0.4125</v>
      </c>
      <c r="C38" s="10">
        <f t="shared" si="1"/>
        <v>0.4125</v>
      </c>
      <c r="D38" s="10">
        <f t="shared" si="2"/>
        <v>0.825</v>
      </c>
    </row>
    <row r="39" spans="1:4" s="8" customFormat="1" ht="15">
      <c r="A39" s="11">
        <v>8.5</v>
      </c>
      <c r="B39" s="12">
        <f t="shared" si="0"/>
        <v>0.425</v>
      </c>
      <c r="C39" s="12">
        <f t="shared" si="1"/>
        <v>0.425</v>
      </c>
      <c r="D39" s="12">
        <f t="shared" si="2"/>
        <v>0.85</v>
      </c>
    </row>
    <row r="40" spans="1:4" s="8" customFormat="1" ht="15">
      <c r="A40" s="9">
        <v>8.75</v>
      </c>
      <c r="B40" s="10">
        <f t="shared" si="0"/>
        <v>0.4375</v>
      </c>
      <c r="C40" s="10">
        <f t="shared" si="1"/>
        <v>0.4375</v>
      </c>
      <c r="D40" s="10">
        <f t="shared" si="2"/>
        <v>0.875</v>
      </c>
    </row>
    <row r="41" spans="1:4" s="8" customFormat="1" ht="15">
      <c r="A41" s="11">
        <v>9</v>
      </c>
      <c r="B41" s="12">
        <f t="shared" si="0"/>
        <v>0.45</v>
      </c>
      <c r="C41" s="12">
        <f t="shared" si="1"/>
        <v>0.45</v>
      </c>
      <c r="D41" s="12">
        <f t="shared" si="2"/>
        <v>0.9</v>
      </c>
    </row>
    <row r="42" spans="1:4" s="8" customFormat="1" ht="15">
      <c r="A42" s="9">
        <v>9.25</v>
      </c>
      <c r="B42" s="10">
        <f t="shared" si="0"/>
        <v>0.4625</v>
      </c>
      <c r="C42" s="10">
        <f t="shared" si="1"/>
        <v>0.4625</v>
      </c>
      <c r="D42" s="10">
        <f t="shared" si="2"/>
        <v>0.925</v>
      </c>
    </row>
    <row r="43" spans="1:4" s="8" customFormat="1" ht="15">
      <c r="A43" s="11">
        <v>9.5</v>
      </c>
      <c r="B43" s="12">
        <f t="shared" si="0"/>
        <v>0.475</v>
      </c>
      <c r="C43" s="12">
        <f t="shared" si="1"/>
        <v>0.475</v>
      </c>
      <c r="D43" s="12">
        <f t="shared" si="2"/>
        <v>0.95</v>
      </c>
    </row>
    <row r="44" spans="1:4" s="8" customFormat="1" ht="15">
      <c r="A44" s="9">
        <v>9.75</v>
      </c>
      <c r="B44" s="10">
        <f t="shared" si="0"/>
        <v>0.4875</v>
      </c>
      <c r="C44" s="10">
        <f t="shared" si="1"/>
        <v>0.4875</v>
      </c>
      <c r="D44" s="10">
        <f t="shared" si="2"/>
        <v>0.975</v>
      </c>
    </row>
    <row r="45" spans="1:4" s="8" customFormat="1" ht="15">
      <c r="A45" s="11">
        <v>10</v>
      </c>
      <c r="B45" s="12">
        <f t="shared" si="0"/>
        <v>0.5</v>
      </c>
      <c r="C45" s="12">
        <f t="shared" si="1"/>
        <v>0.5</v>
      </c>
      <c r="D45" s="12">
        <f t="shared" si="2"/>
        <v>1</v>
      </c>
    </row>
    <row r="46" spans="1:4" s="8" customFormat="1" ht="15">
      <c r="A46" s="9">
        <v>10.25</v>
      </c>
      <c r="B46" s="10">
        <f t="shared" si="0"/>
        <v>0.5125</v>
      </c>
      <c r="C46" s="10">
        <f t="shared" si="1"/>
        <v>0.5125</v>
      </c>
      <c r="D46" s="10">
        <f t="shared" si="2"/>
        <v>1.025</v>
      </c>
    </row>
    <row r="47" spans="1:4" s="8" customFormat="1" ht="15">
      <c r="A47" s="11">
        <v>10.5</v>
      </c>
      <c r="B47" s="12">
        <f t="shared" si="0"/>
        <v>0.525</v>
      </c>
      <c r="C47" s="12">
        <f t="shared" si="1"/>
        <v>0.525</v>
      </c>
      <c r="D47" s="12">
        <f t="shared" si="2"/>
        <v>1.05</v>
      </c>
    </row>
    <row r="48" spans="1:4" s="8" customFormat="1" ht="15">
      <c r="A48" s="9">
        <v>10.75</v>
      </c>
      <c r="B48" s="10">
        <f t="shared" si="0"/>
        <v>0.5375</v>
      </c>
      <c r="C48" s="10">
        <f t="shared" si="1"/>
        <v>0.5375</v>
      </c>
      <c r="D48" s="10">
        <f t="shared" si="2"/>
        <v>1.075</v>
      </c>
    </row>
    <row r="49" spans="1:4" s="8" customFormat="1" ht="15">
      <c r="A49" s="11">
        <v>11</v>
      </c>
      <c r="B49" s="12">
        <f t="shared" si="0"/>
        <v>0.55</v>
      </c>
      <c r="C49" s="12">
        <f t="shared" si="1"/>
        <v>0.55</v>
      </c>
      <c r="D49" s="12">
        <f t="shared" si="2"/>
        <v>1.1</v>
      </c>
    </row>
  </sheetData>
  <mergeCells count="7">
    <mergeCell ref="A7:D7"/>
    <mergeCell ref="A3:D3"/>
    <mergeCell ref="A1:D1"/>
    <mergeCell ref="A5:D5"/>
    <mergeCell ref="A6:D6"/>
    <mergeCell ref="A4:D4"/>
    <mergeCell ref="A2:D2"/>
  </mergeCells>
  <printOptions/>
  <pageMargins left="1.01" right="0.6" top="0.45" bottom="0.3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M. Stein</dc:creator>
  <cp:keywords/>
  <dc:description/>
  <cp:lastModifiedBy>Robert Stein</cp:lastModifiedBy>
  <cp:lastPrinted>2004-10-14T16:51:59Z</cp:lastPrinted>
  <dcterms:created xsi:type="dcterms:W3CDTF">2003-11-12T19:05:56Z</dcterms:created>
  <dcterms:modified xsi:type="dcterms:W3CDTF">2004-10-14T16:53:58Z</dcterms:modified>
  <cp:category/>
  <cp:version/>
  <cp:contentType/>
  <cp:contentStatus/>
</cp:coreProperties>
</file>